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gvieira\Documents\Caio Godoi\Atualizações TI\Junho 26\Entregáveis\Entregaveis 2\"/>
    </mc:Choice>
  </mc:AlternateContent>
  <xr:revisionPtr revIDLastSave="0" documentId="8_{22FDF894-A43C-4E34-AF01-5D6FBC98B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çã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N20" i="1"/>
  <c r="N16" i="1"/>
  <c r="N22" i="1" s="1"/>
  <c r="N9" i="1"/>
  <c r="N11" i="1" l="1"/>
  <c r="N23" i="1" s="1"/>
</calcChain>
</file>

<file path=xl/sharedStrings.xml><?xml version="1.0" encoding="utf-8"?>
<sst xmlns="http://schemas.openxmlformats.org/spreadsheetml/2006/main" count="27" uniqueCount="17">
  <si>
    <t>DER</t>
  </si>
  <si>
    <t>Eixo</t>
  </si>
  <si>
    <t>Terra</t>
  </si>
  <si>
    <t>Pista Simples</t>
  </si>
  <si>
    <t>Pista Dupla</t>
  </si>
  <si>
    <t>Total</t>
  </si>
  <si>
    <t>Acessos</t>
  </si>
  <si>
    <t>Dispositivo DER</t>
  </si>
  <si>
    <t>Concessão</t>
  </si>
  <si>
    <t>Pista simples</t>
  </si>
  <si>
    <t>Pista dupla</t>
  </si>
  <si>
    <t>Dispositivo Concessão</t>
  </si>
  <si>
    <t>Total KM</t>
  </si>
  <si>
    <r>
      <rPr>
        <sz val="11"/>
        <color rgb="FF444444"/>
        <rFont val="Segoe UI"/>
        <family val="2"/>
      </rPr>
      <t>Eixo</t>
    </r>
  </si>
  <si>
    <r>
      <rPr>
        <sz val="11"/>
        <color rgb="FF444444"/>
        <rFont val="Segoe UI"/>
        <family val="2"/>
      </rPr>
      <t>Acessos</t>
    </r>
  </si>
  <si>
    <t>Total Concessão</t>
  </si>
  <si>
    <t>Total 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</si>
</sst>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sz val="8"/>
      <color rgb="FF000000"/>
      <name val="Times New Roman"/>
      <family val="1"/>
    </font>
    <font>
      <sz val="11"/>
      <color rgb="FF000000"/>
      <name val="Segoe UI"/>
      <family val="2"/>
    </font>
    <font>
      <b/>
      <sz val="11"/>
      <color rgb="FF000000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sz val="11"/>
      <color rgb="FF44444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1" fontId="2" fillId="0" borderId="1" xfId="0" applyNumberFormat="1" applyFont="1" applyBorder="1" applyAlignment="1">
      <alignment horizontal="right" vertical="top" shrinkToFit="1"/>
    </xf>
    <xf numFmtId="4" fontId="3" fillId="2" borderId="2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Border="1" applyAlignment="1">
      <alignment horizontal="right" vertical="top" shrinkToFit="1"/>
    </xf>
    <xf numFmtId="4" fontId="2" fillId="4" borderId="4" xfId="0" applyNumberFormat="1" applyFont="1" applyFill="1" applyBorder="1" applyAlignment="1">
      <alignment horizontal="right" vertical="top" shrinkToFit="1"/>
    </xf>
    <xf numFmtId="2" fontId="2" fillId="0" borderId="4" xfId="0" applyNumberFormat="1" applyFont="1" applyBorder="1" applyAlignment="1">
      <alignment horizontal="right" vertical="top" shrinkToFit="1"/>
    </xf>
    <xf numFmtId="4" fontId="3" fillId="2" borderId="5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shrinkToFit="1"/>
    </xf>
    <xf numFmtId="164" fontId="2" fillId="0" borderId="3" xfId="0" applyNumberFormat="1" applyFont="1" applyBorder="1" applyAlignment="1">
      <alignment horizontal="right" vertical="top" shrinkToFit="1"/>
    </xf>
    <xf numFmtId="0" fontId="4" fillId="3" borderId="2" xfId="0" applyFont="1" applyFill="1" applyBorder="1" applyAlignment="1">
      <alignment horizontal="right" vertical="top" wrapText="1"/>
    </xf>
    <xf numFmtId="4" fontId="3" fillId="3" borderId="2" xfId="0" applyNumberFormat="1" applyFont="1" applyFill="1" applyBorder="1" applyAlignment="1">
      <alignment horizontal="right" vertical="top" shrinkToFit="1"/>
    </xf>
    <xf numFmtId="4" fontId="3" fillId="3" borderId="5" xfId="0" applyNumberFormat="1" applyFont="1" applyFill="1" applyBorder="1" applyAlignment="1">
      <alignment horizontal="right" vertical="top" shrinkToFit="1"/>
    </xf>
    <xf numFmtId="4" fontId="2" fillId="0" borderId="11" xfId="0" applyNumberFormat="1" applyFont="1" applyBorder="1" applyAlignment="1">
      <alignment horizontal="right" vertical="top" shrinkToFit="1"/>
    </xf>
    <xf numFmtId="4" fontId="2" fillId="0" borderId="11" xfId="0" applyNumberFormat="1" applyFont="1" applyBorder="1" applyAlignment="1">
      <alignment horizontal="left" vertical="top" indent="2" shrinkToFit="1"/>
    </xf>
    <xf numFmtId="4" fontId="2" fillId="0" borderId="10" xfId="0" applyNumberFormat="1" applyFont="1" applyBorder="1" applyAlignment="1">
      <alignment horizontal="right" vertical="top" shrinkToFit="1"/>
    </xf>
    <xf numFmtId="4" fontId="3" fillId="4" borderId="11" xfId="0" applyNumberFormat="1" applyFont="1" applyFill="1" applyBorder="1" applyAlignment="1">
      <alignment horizontal="right" vertical="top" shrinkToFit="1"/>
    </xf>
    <xf numFmtId="4" fontId="3" fillId="4" borderId="11" xfId="0" applyNumberFormat="1" applyFont="1" applyFill="1" applyBorder="1" applyAlignment="1">
      <alignment horizontal="left" vertical="top" indent="2" shrinkToFit="1"/>
    </xf>
    <xf numFmtId="4" fontId="3" fillId="4" borderId="10" xfId="0" applyNumberFormat="1" applyFont="1" applyFill="1" applyBorder="1" applyAlignment="1">
      <alignment horizontal="right" vertical="top" shrinkToFit="1"/>
    </xf>
    <xf numFmtId="1" fontId="3" fillId="2" borderId="11" xfId="0" applyNumberFormat="1" applyFont="1" applyFill="1" applyBorder="1" applyAlignment="1">
      <alignment horizontal="right" vertical="top" shrinkToFit="1"/>
    </xf>
    <xf numFmtId="1" fontId="3" fillId="2" borderId="10" xfId="0" applyNumberFormat="1" applyFont="1" applyFill="1" applyBorder="1" applyAlignment="1">
      <alignment horizontal="right" vertical="top" shrinkToFit="1"/>
    </xf>
    <xf numFmtId="1" fontId="2" fillId="0" borderId="3" xfId="0" applyNumberFormat="1" applyFont="1" applyBorder="1" applyAlignment="1">
      <alignment horizontal="right" vertical="top" shrinkToFit="1"/>
    </xf>
    <xf numFmtId="4" fontId="2" fillId="0" borderId="4" xfId="0" applyNumberFormat="1" applyFont="1" applyBorder="1" applyAlignment="1">
      <alignment horizontal="right" vertical="top" shrinkToFit="1"/>
    </xf>
    <xf numFmtId="2" fontId="2" fillId="4" borderId="4" xfId="0" applyNumberFormat="1" applyFont="1" applyFill="1" applyBorder="1" applyAlignment="1">
      <alignment horizontal="right" vertical="top" shrinkToFit="1"/>
    </xf>
    <xf numFmtId="2" fontId="3" fillId="2" borderId="2" xfId="0" applyNumberFormat="1" applyFont="1" applyFill="1" applyBorder="1" applyAlignment="1">
      <alignment horizontal="right" vertical="top" shrinkToFit="1"/>
    </xf>
    <xf numFmtId="2" fontId="3" fillId="2" borderId="5" xfId="0" applyNumberFormat="1" applyFont="1" applyFill="1" applyBorder="1" applyAlignment="1">
      <alignment horizontal="right" vertical="top" shrinkToFit="1"/>
    </xf>
    <xf numFmtId="0" fontId="4" fillId="4" borderId="9" xfId="0" applyFont="1" applyFill="1" applyBorder="1" applyAlignment="1">
      <alignment horizontal="right" vertical="top" wrapText="1"/>
    </xf>
    <xf numFmtId="0" fontId="4" fillId="4" borderId="11" xfId="0" applyFont="1" applyFill="1" applyBorder="1" applyAlignment="1">
      <alignment horizontal="righ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9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shrinkToFit="1"/>
    </xf>
    <xf numFmtId="0" fontId="5" fillId="4" borderId="0" xfId="0" applyFont="1" applyFill="1" applyBorder="1" applyAlignment="1">
      <alignment horizontal="right" vertical="top" wrapText="1"/>
    </xf>
    <xf numFmtId="4" fontId="2" fillId="4" borderId="0" xfId="0" applyNumberFormat="1" applyFont="1" applyFill="1" applyBorder="1" applyAlignment="1">
      <alignment horizontal="right" vertical="top" shrinkToFit="1"/>
    </xf>
    <xf numFmtId="164" fontId="2" fillId="0" borderId="0" xfId="0" applyNumberFormat="1" applyFont="1" applyBorder="1" applyAlignment="1">
      <alignment horizontal="right" vertical="top" shrinkToFit="1"/>
    </xf>
    <xf numFmtId="4" fontId="2" fillId="0" borderId="0" xfId="0" applyNumberFormat="1" applyFont="1" applyBorder="1" applyAlignment="1">
      <alignment horizontal="right" vertical="top" shrinkToFit="1"/>
    </xf>
    <xf numFmtId="4" fontId="6" fillId="0" borderId="0" xfId="0" applyNumberFormat="1" applyFont="1" applyBorder="1" applyAlignment="1">
      <alignment horizontal="right" vertical="top" shrinkToFit="1"/>
    </xf>
    <xf numFmtId="2" fontId="2" fillId="4" borderId="0" xfId="0" applyNumberFormat="1" applyFont="1" applyFill="1" applyBorder="1" applyAlignment="1">
      <alignment horizontal="right" vertical="top" shrinkToFit="1"/>
    </xf>
    <xf numFmtId="164" fontId="2" fillId="4" borderId="0" xfId="0" applyNumberFormat="1" applyFont="1" applyFill="1" applyBorder="1" applyAlignment="1">
      <alignment horizontal="right" vertical="top" shrinkToFit="1"/>
    </xf>
    <xf numFmtId="0" fontId="4" fillId="2" borderId="1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zoomScaleNormal="100" workbookViewId="0">
      <pane xSplit="3" topLeftCell="D1" activePane="topRight" state="frozen"/>
      <selection pane="topRight" activeCell="P7" sqref="P7"/>
    </sheetView>
  </sheetViews>
  <sheetFormatPr defaultRowHeight="10.5" customHeight="1" x14ac:dyDescent="0.2"/>
  <cols>
    <col min="1" max="1" width="20.83203125" style="1" customWidth="1"/>
    <col min="2" max="2" width="17.33203125" style="1" customWidth="1"/>
    <col min="3" max="4" width="19.83203125" style="1" customWidth="1"/>
    <col min="5" max="9" width="17.33203125" style="1" customWidth="1"/>
    <col min="10" max="10" width="18.6640625" style="1" customWidth="1"/>
    <col min="11" max="15" width="17.33203125" style="1" customWidth="1"/>
    <col min="16" max="16384" width="9.33203125" style="1"/>
  </cols>
  <sheetData>
    <row r="1" spans="1:15" ht="15" customHeight="1" x14ac:dyDescent="0.2">
      <c r="A1" s="37"/>
      <c r="B1" s="38"/>
      <c r="C1" s="38"/>
      <c r="D1" s="22">
        <v>2014</v>
      </c>
      <c r="E1" s="22">
        <v>2015</v>
      </c>
      <c r="F1" s="22">
        <v>2016</v>
      </c>
      <c r="G1" s="22">
        <v>2017</v>
      </c>
      <c r="H1" s="22">
        <v>2018</v>
      </c>
      <c r="I1" s="22">
        <v>2019</v>
      </c>
      <c r="J1" s="22">
        <v>2020</v>
      </c>
      <c r="K1" s="22">
        <v>2021</v>
      </c>
      <c r="L1" s="22">
        <v>2022</v>
      </c>
      <c r="M1" s="22">
        <v>2023</v>
      </c>
      <c r="N1" s="22">
        <v>2024</v>
      </c>
      <c r="O1" s="23">
        <v>2025</v>
      </c>
    </row>
    <row r="2" spans="1:15" ht="15" customHeight="1" x14ac:dyDescent="0.2">
      <c r="A2" s="31" t="s">
        <v>0</v>
      </c>
      <c r="B2" s="35" t="s">
        <v>1</v>
      </c>
      <c r="C2" s="43" t="s">
        <v>2</v>
      </c>
      <c r="D2" s="44">
        <v>813.54</v>
      </c>
      <c r="E2" s="44">
        <v>813.54</v>
      </c>
      <c r="F2" s="44">
        <v>784.06</v>
      </c>
      <c r="G2" s="44">
        <v>763.62</v>
      </c>
      <c r="H2" s="44">
        <v>763.62</v>
      </c>
      <c r="I2" s="44">
        <v>763.52</v>
      </c>
      <c r="J2" s="44">
        <v>753.54</v>
      </c>
      <c r="K2" s="44">
        <v>751.69</v>
      </c>
      <c r="L2" s="44">
        <v>754.09</v>
      </c>
      <c r="M2" s="44">
        <v>752.89</v>
      </c>
      <c r="N2" s="44">
        <v>758.99400000000003</v>
      </c>
      <c r="O2" s="8">
        <v>698.51400000000001</v>
      </c>
    </row>
    <row r="3" spans="1:15" ht="15" customHeight="1" x14ac:dyDescent="0.2">
      <c r="A3" s="32"/>
      <c r="B3" s="35"/>
      <c r="C3" s="45" t="s">
        <v>3</v>
      </c>
      <c r="D3" s="46">
        <v>10036.18</v>
      </c>
      <c r="E3" s="46">
        <v>10017.06</v>
      </c>
      <c r="F3" s="46">
        <v>9918.65</v>
      </c>
      <c r="G3" s="46">
        <v>9261.2900000000009</v>
      </c>
      <c r="H3" s="46">
        <v>9286.2800000000007</v>
      </c>
      <c r="I3" s="46">
        <v>9246.52</v>
      </c>
      <c r="J3" s="46">
        <v>8479.98</v>
      </c>
      <c r="K3" s="46">
        <v>8411.82</v>
      </c>
      <c r="L3" s="46">
        <v>8441.75</v>
      </c>
      <c r="M3" s="46">
        <v>8444.9599999999991</v>
      </c>
      <c r="N3" s="46">
        <v>8387.5429999999997</v>
      </c>
      <c r="O3" s="7">
        <v>7977.0780000000004</v>
      </c>
    </row>
    <row r="4" spans="1:15" ht="15" customHeight="1" x14ac:dyDescent="0.2">
      <c r="A4" s="32"/>
      <c r="B4" s="35"/>
      <c r="C4" s="43" t="s">
        <v>4</v>
      </c>
      <c r="D4" s="44">
        <v>886.69</v>
      </c>
      <c r="E4" s="44">
        <v>834.68</v>
      </c>
      <c r="F4" s="44">
        <v>951.88</v>
      </c>
      <c r="G4" s="44">
        <v>924.59</v>
      </c>
      <c r="H4" s="44">
        <v>920.25</v>
      </c>
      <c r="I4" s="44">
        <v>930.54</v>
      </c>
      <c r="J4" s="44">
        <v>814.82</v>
      </c>
      <c r="K4" s="44">
        <v>850.84</v>
      </c>
      <c r="L4" s="44">
        <v>851.88</v>
      </c>
      <c r="M4" s="44">
        <v>849.87</v>
      </c>
      <c r="N4" s="44">
        <v>782.202</v>
      </c>
      <c r="O4" s="8">
        <v>716.10300000000007</v>
      </c>
    </row>
    <row r="5" spans="1:15" ht="15" customHeight="1" x14ac:dyDescent="0.2">
      <c r="A5" s="32"/>
      <c r="B5" s="36"/>
      <c r="C5" s="10" t="s">
        <v>5</v>
      </c>
      <c r="D5" s="5">
        <v>11736.42</v>
      </c>
      <c r="E5" s="5">
        <v>11665.28</v>
      </c>
      <c r="F5" s="5">
        <v>11654.59</v>
      </c>
      <c r="G5" s="5">
        <v>10949.51</v>
      </c>
      <c r="H5" s="5">
        <v>10970.16</v>
      </c>
      <c r="I5" s="5">
        <v>10940.69</v>
      </c>
      <c r="J5" s="5">
        <v>10048.34</v>
      </c>
      <c r="K5" s="5">
        <v>10014.35</v>
      </c>
      <c r="L5" s="5">
        <v>10047.719999999999</v>
      </c>
      <c r="M5" s="5">
        <v>10047.719999999999</v>
      </c>
      <c r="N5" s="5">
        <f>SUM(N2:N4)</f>
        <v>9928.7389999999996</v>
      </c>
      <c r="O5" s="9">
        <v>9391.6949999999997</v>
      </c>
    </row>
    <row r="6" spans="1:15" ht="15" customHeight="1" x14ac:dyDescent="0.2">
      <c r="A6" s="32"/>
      <c r="B6" s="34" t="s">
        <v>6</v>
      </c>
      <c r="C6" s="2" t="s">
        <v>2</v>
      </c>
      <c r="D6" s="6">
        <v>264.57</v>
      </c>
      <c r="E6" s="6">
        <v>264.57</v>
      </c>
      <c r="F6" s="11">
        <v>247.2</v>
      </c>
      <c r="G6" s="11">
        <v>235.7</v>
      </c>
      <c r="H6" s="11">
        <v>325.7</v>
      </c>
      <c r="I6" s="11">
        <v>205.7</v>
      </c>
      <c r="J6" s="4">
        <v>216</v>
      </c>
      <c r="K6" s="4">
        <v>216</v>
      </c>
      <c r="L6" s="11">
        <v>213.9</v>
      </c>
      <c r="M6" s="11">
        <v>213.9</v>
      </c>
      <c r="N6" s="11">
        <v>234.05</v>
      </c>
      <c r="O6" s="12">
        <v>220.06</v>
      </c>
    </row>
    <row r="7" spans="1:15" ht="15" customHeight="1" x14ac:dyDescent="0.2">
      <c r="A7" s="32"/>
      <c r="B7" s="35"/>
      <c r="C7" s="45" t="s">
        <v>3</v>
      </c>
      <c r="D7" s="46">
        <v>1987.75</v>
      </c>
      <c r="E7" s="46">
        <v>1974.6</v>
      </c>
      <c r="F7" s="46">
        <v>1984.77</v>
      </c>
      <c r="G7" s="46">
        <v>1788.78</v>
      </c>
      <c r="H7" s="46">
        <v>1808.71</v>
      </c>
      <c r="I7" s="46">
        <v>1784.13</v>
      </c>
      <c r="J7" s="46">
        <v>1525.3</v>
      </c>
      <c r="K7" s="46">
        <v>1501.22</v>
      </c>
      <c r="L7" s="46">
        <v>1506.95</v>
      </c>
      <c r="M7" s="46">
        <v>1509.63</v>
      </c>
      <c r="N7" s="46">
        <v>1511.1</v>
      </c>
      <c r="O7" s="7">
        <v>1391.229</v>
      </c>
    </row>
    <row r="8" spans="1:15" ht="15" customHeight="1" x14ac:dyDescent="0.2">
      <c r="A8" s="32"/>
      <c r="B8" s="35"/>
      <c r="C8" s="43" t="s">
        <v>4</v>
      </c>
      <c r="D8" s="44">
        <v>223.19</v>
      </c>
      <c r="E8" s="44">
        <v>223.19</v>
      </c>
      <c r="F8" s="44">
        <v>225.97</v>
      </c>
      <c r="G8" s="44">
        <v>191.78</v>
      </c>
      <c r="H8" s="44">
        <v>205.18</v>
      </c>
      <c r="I8" s="44">
        <v>191.78</v>
      </c>
      <c r="J8" s="47">
        <v>172.2</v>
      </c>
      <c r="K8" s="44">
        <v>174.07</v>
      </c>
      <c r="L8" s="44">
        <v>171.14</v>
      </c>
      <c r="M8" s="44">
        <v>169.56</v>
      </c>
      <c r="N8" s="44">
        <v>164.482</v>
      </c>
      <c r="O8" s="8">
        <v>180.762</v>
      </c>
    </row>
    <row r="9" spans="1:15" ht="15" customHeight="1" x14ac:dyDescent="0.2">
      <c r="A9" s="32"/>
      <c r="B9" s="36"/>
      <c r="C9" s="13" t="s">
        <v>5</v>
      </c>
      <c r="D9" s="14">
        <v>2475.5</v>
      </c>
      <c r="E9" s="14">
        <v>2462.35</v>
      </c>
      <c r="F9" s="14">
        <v>2457.9299999999998</v>
      </c>
      <c r="G9" s="14">
        <v>2216.2600000000002</v>
      </c>
      <c r="H9" s="14">
        <v>2249.59</v>
      </c>
      <c r="I9" s="14">
        <v>2226.61</v>
      </c>
      <c r="J9" s="14">
        <v>1913.5</v>
      </c>
      <c r="K9" s="14">
        <v>1891.29</v>
      </c>
      <c r="L9" s="14">
        <v>1891.99</v>
      </c>
      <c r="M9" s="14">
        <v>1893.09</v>
      </c>
      <c r="N9" s="14">
        <f>SUM(N6:N8)</f>
        <v>1909.6319999999998</v>
      </c>
      <c r="O9" s="15">
        <v>1792.0509999999999</v>
      </c>
    </row>
    <row r="10" spans="1:15" ht="15" customHeight="1" x14ac:dyDescent="0.2">
      <c r="A10" s="32"/>
      <c r="B10" s="39" t="s">
        <v>7</v>
      </c>
      <c r="C10" s="40"/>
      <c r="D10" s="16">
        <v>1246.27</v>
      </c>
      <c r="E10" s="16">
        <v>1279.3699999999999</v>
      </c>
      <c r="F10" s="16">
        <v>1473.6</v>
      </c>
      <c r="G10" s="17">
        <v>1405.49</v>
      </c>
      <c r="H10" s="17">
        <v>1415.05</v>
      </c>
      <c r="I10" s="16">
        <v>1408.02</v>
      </c>
      <c r="J10" s="16">
        <v>1446.75</v>
      </c>
      <c r="K10" s="16">
        <v>1278.1199999999999</v>
      </c>
      <c r="L10" s="17">
        <v>1291.52</v>
      </c>
      <c r="M10" s="16">
        <v>1290.8599999999999</v>
      </c>
      <c r="N10" s="16">
        <v>1250.394</v>
      </c>
      <c r="O10" s="18">
        <v>1230.838</v>
      </c>
    </row>
    <row r="11" spans="1:15" ht="15" customHeight="1" x14ac:dyDescent="0.2">
      <c r="A11" s="33"/>
      <c r="B11" s="29" t="s">
        <v>16</v>
      </c>
      <c r="C11" s="30"/>
      <c r="D11" s="19">
        <v>15458.2</v>
      </c>
      <c r="E11" s="19">
        <v>15406.99</v>
      </c>
      <c r="F11" s="19">
        <v>15586.13</v>
      </c>
      <c r="G11" s="20">
        <v>14571.25</v>
      </c>
      <c r="H11" s="20">
        <v>14634.79</v>
      </c>
      <c r="I11" s="19">
        <v>14575.32</v>
      </c>
      <c r="J11" s="19">
        <v>13408.6</v>
      </c>
      <c r="K11" s="19">
        <v>13183.76</v>
      </c>
      <c r="L11" s="20">
        <v>13231.22</v>
      </c>
      <c r="M11" s="19">
        <v>13231.67</v>
      </c>
      <c r="N11" s="19">
        <f>N5+N9+N10</f>
        <v>13088.764999999999</v>
      </c>
      <c r="O11" s="21">
        <v>12414.583999999999</v>
      </c>
    </row>
    <row r="12" spans="1:15" ht="1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" customHeight="1" x14ac:dyDescent="0.2">
      <c r="A13" s="31" t="s">
        <v>8</v>
      </c>
      <c r="B13" s="34" t="s">
        <v>13</v>
      </c>
      <c r="C13" s="2" t="s">
        <v>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24">
        <v>0</v>
      </c>
    </row>
    <row r="14" spans="1:15" ht="15" customHeight="1" x14ac:dyDescent="0.2">
      <c r="A14" s="32"/>
      <c r="B14" s="35"/>
      <c r="C14" s="45" t="s">
        <v>9</v>
      </c>
      <c r="D14" s="46">
        <v>1174.93</v>
      </c>
      <c r="E14" s="46">
        <v>1194.3599999999999</v>
      </c>
      <c r="F14" s="46">
        <v>1101.8699999999999</v>
      </c>
      <c r="G14" s="46">
        <v>1576.52</v>
      </c>
      <c r="H14" s="46">
        <v>1547.43</v>
      </c>
      <c r="I14" s="46">
        <v>1576.52</v>
      </c>
      <c r="J14" s="46">
        <v>2206.67</v>
      </c>
      <c r="K14" s="46">
        <v>2153.9899999999998</v>
      </c>
      <c r="L14" s="46">
        <v>2151.65</v>
      </c>
      <c r="M14" s="46">
        <v>2151.65</v>
      </c>
      <c r="N14" s="46">
        <v>2146.319</v>
      </c>
      <c r="O14" s="7">
        <v>2374.5030000000002</v>
      </c>
    </row>
    <row r="15" spans="1:15" ht="15" customHeight="1" x14ac:dyDescent="0.2">
      <c r="A15" s="32"/>
      <c r="B15" s="35"/>
      <c r="C15" s="43" t="s">
        <v>10</v>
      </c>
      <c r="D15" s="48">
        <v>3906.3</v>
      </c>
      <c r="E15" s="48">
        <v>3955.08</v>
      </c>
      <c r="F15" s="48">
        <v>4062</v>
      </c>
      <c r="G15" s="48">
        <v>4116.08</v>
      </c>
      <c r="H15" s="48">
        <v>4124.5200000000004</v>
      </c>
      <c r="I15" s="48">
        <v>4124.8999999999996</v>
      </c>
      <c r="J15" s="48">
        <v>4392.9399999999996</v>
      </c>
      <c r="K15" s="49">
        <v>4458.03</v>
      </c>
      <c r="L15" s="48">
        <v>4464.17</v>
      </c>
      <c r="M15" s="48">
        <v>4464.17</v>
      </c>
      <c r="N15" s="48">
        <v>4656.5060000000003</v>
      </c>
      <c r="O15" s="25">
        <v>4663.4720000000007</v>
      </c>
    </row>
    <row r="16" spans="1:15" ht="15" customHeight="1" x14ac:dyDescent="0.2">
      <c r="A16" s="32"/>
      <c r="B16" s="36"/>
      <c r="C16" s="10" t="s">
        <v>5</v>
      </c>
      <c r="D16" s="5">
        <v>5081.2299999999996</v>
      </c>
      <c r="E16" s="5">
        <v>5149.4399999999996</v>
      </c>
      <c r="F16" s="5">
        <v>5163.87</v>
      </c>
      <c r="G16" s="5">
        <v>5692.6</v>
      </c>
      <c r="H16" s="5">
        <v>5671.95</v>
      </c>
      <c r="I16" s="5">
        <v>5701.42</v>
      </c>
      <c r="J16" s="5">
        <v>6599.61</v>
      </c>
      <c r="K16" s="5">
        <v>6612.02</v>
      </c>
      <c r="L16" s="5">
        <v>6615.82</v>
      </c>
      <c r="M16" s="5">
        <v>6615.82</v>
      </c>
      <c r="N16" s="5">
        <f>SUM(N13:N15)</f>
        <v>6802.8250000000007</v>
      </c>
      <c r="O16" s="9">
        <v>7037.9750000000004</v>
      </c>
    </row>
    <row r="17" spans="1:15" ht="15" customHeight="1" x14ac:dyDescent="0.2">
      <c r="A17" s="32"/>
      <c r="B17" s="34" t="s">
        <v>14</v>
      </c>
      <c r="C17" s="2" t="s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24</v>
      </c>
      <c r="K17" s="4">
        <v>24</v>
      </c>
      <c r="L17" s="4">
        <v>24</v>
      </c>
      <c r="M17" s="4">
        <v>24</v>
      </c>
      <c r="N17" s="4">
        <v>24</v>
      </c>
      <c r="O17" s="24">
        <v>24</v>
      </c>
    </row>
    <row r="18" spans="1:15" ht="15" customHeight="1" x14ac:dyDescent="0.2">
      <c r="A18" s="32"/>
      <c r="B18" s="35"/>
      <c r="C18" s="45" t="s">
        <v>3</v>
      </c>
      <c r="D18" s="50">
        <v>215.24</v>
      </c>
      <c r="E18" s="50">
        <v>227.89</v>
      </c>
      <c r="F18" s="50">
        <v>231.74</v>
      </c>
      <c r="G18" s="50">
        <v>308.13</v>
      </c>
      <c r="H18" s="51">
        <v>288.2</v>
      </c>
      <c r="I18" s="50">
        <v>304.43</v>
      </c>
      <c r="J18" s="50">
        <v>520.22</v>
      </c>
      <c r="K18" s="50">
        <v>519.16</v>
      </c>
      <c r="L18" s="50">
        <v>536.44000000000005</v>
      </c>
      <c r="M18" s="50">
        <v>531.74</v>
      </c>
      <c r="N18" s="50">
        <v>558.524</v>
      </c>
      <c r="O18" s="26">
        <v>605.16099999999994</v>
      </c>
    </row>
    <row r="19" spans="1:15" ht="15" customHeight="1" x14ac:dyDescent="0.2">
      <c r="A19" s="32"/>
      <c r="B19" s="35"/>
      <c r="C19" s="43" t="s">
        <v>4</v>
      </c>
      <c r="D19" s="44">
        <v>82.03</v>
      </c>
      <c r="E19" s="44">
        <v>82.03</v>
      </c>
      <c r="F19" s="44">
        <v>95.61</v>
      </c>
      <c r="G19" s="44">
        <v>113.59</v>
      </c>
      <c r="H19" s="44">
        <v>100.19</v>
      </c>
      <c r="I19" s="44">
        <v>113.59</v>
      </c>
      <c r="J19" s="44">
        <v>140.28</v>
      </c>
      <c r="K19" s="44">
        <v>141.66999999999999</v>
      </c>
      <c r="L19" s="44">
        <v>141.66999999999999</v>
      </c>
      <c r="M19" s="44">
        <v>146.37</v>
      </c>
      <c r="N19" s="44">
        <v>201.15100000000001</v>
      </c>
      <c r="O19" s="8">
        <v>182.30099999999999</v>
      </c>
    </row>
    <row r="20" spans="1:15" ht="15" customHeight="1" x14ac:dyDescent="0.2">
      <c r="A20" s="32"/>
      <c r="B20" s="36"/>
      <c r="C20" s="10" t="s">
        <v>5</v>
      </c>
      <c r="D20" s="27">
        <v>297.26</v>
      </c>
      <c r="E20" s="27">
        <v>309.91000000000003</v>
      </c>
      <c r="F20" s="27">
        <v>327.35000000000002</v>
      </c>
      <c r="G20" s="27">
        <v>421.72</v>
      </c>
      <c r="H20" s="27">
        <v>388.39</v>
      </c>
      <c r="I20" s="27">
        <v>418.02</v>
      </c>
      <c r="J20" s="27">
        <v>684.49</v>
      </c>
      <c r="K20" s="27">
        <v>684.83</v>
      </c>
      <c r="L20" s="27">
        <v>702.11</v>
      </c>
      <c r="M20" s="27">
        <v>702.11</v>
      </c>
      <c r="N20" s="27">
        <f>SUM(N17:N19)</f>
        <v>783.67499999999995</v>
      </c>
      <c r="O20" s="28">
        <v>811.46199999999999</v>
      </c>
    </row>
    <row r="21" spans="1:15" ht="15" customHeight="1" x14ac:dyDescent="0.2">
      <c r="A21" s="32"/>
      <c r="B21" s="41" t="s">
        <v>11</v>
      </c>
      <c r="C21" s="42"/>
      <c r="D21" s="16">
        <v>1255.1600000000001</v>
      </c>
      <c r="E21" s="16">
        <v>1252.54</v>
      </c>
      <c r="F21" s="16">
        <v>1340.86</v>
      </c>
      <c r="G21" s="16">
        <v>1409.38</v>
      </c>
      <c r="H21" s="16">
        <v>1399.81</v>
      </c>
      <c r="I21" s="16">
        <v>1407.81</v>
      </c>
      <c r="J21" s="16">
        <v>1542.43</v>
      </c>
      <c r="K21" s="16">
        <v>1738.91</v>
      </c>
      <c r="L21" s="16">
        <v>1738.91</v>
      </c>
      <c r="M21" s="16">
        <v>1738.91</v>
      </c>
      <c r="N21" s="16">
        <v>1807.604</v>
      </c>
      <c r="O21" s="18">
        <v>3194.3609999999999</v>
      </c>
    </row>
    <row r="22" spans="1:15" ht="15" customHeight="1" x14ac:dyDescent="0.2">
      <c r="A22" s="33"/>
      <c r="B22" s="29" t="s">
        <v>15</v>
      </c>
      <c r="C22" s="30"/>
      <c r="D22" s="19">
        <v>6633.66</v>
      </c>
      <c r="E22" s="19">
        <v>6711.9</v>
      </c>
      <c r="F22" s="19">
        <v>6832.08</v>
      </c>
      <c r="G22" s="19">
        <v>7523.69</v>
      </c>
      <c r="H22" s="19">
        <v>7460.15</v>
      </c>
      <c r="I22" s="19">
        <v>7527.25</v>
      </c>
      <c r="J22" s="19">
        <v>8826.5400000000009</v>
      </c>
      <c r="K22" s="19">
        <v>9035.75</v>
      </c>
      <c r="L22" s="19">
        <v>9056.84</v>
      </c>
      <c r="M22" s="19">
        <v>9056.84</v>
      </c>
      <c r="N22" s="19">
        <f>N16+N20+N21</f>
        <v>9394.1040000000012</v>
      </c>
      <c r="O22" s="21">
        <v>11043.797999999999</v>
      </c>
    </row>
    <row r="23" spans="1:15" ht="15" customHeight="1" x14ac:dyDescent="0.2">
      <c r="A23" s="52" t="s">
        <v>12</v>
      </c>
      <c r="B23" s="53"/>
      <c r="C23" s="53"/>
      <c r="D23" s="5">
        <v>22091.86</v>
      </c>
      <c r="E23" s="5">
        <v>22118.89</v>
      </c>
      <c r="F23" s="5">
        <v>22418.21</v>
      </c>
      <c r="G23" s="5">
        <v>22094.94</v>
      </c>
      <c r="H23" s="5">
        <v>22094.94</v>
      </c>
      <c r="I23" s="5">
        <v>22101.59</v>
      </c>
      <c r="J23" s="5">
        <v>22235.14</v>
      </c>
      <c r="K23" s="5">
        <v>22219.52</v>
      </c>
      <c r="L23" s="5">
        <v>22288.06</v>
      </c>
      <c r="M23" s="5">
        <v>22288.5</v>
      </c>
      <c r="N23" s="5">
        <f>N11+N22</f>
        <v>22482.868999999999</v>
      </c>
      <c r="O23" s="9">
        <v>23458.381999999998</v>
      </c>
    </row>
  </sheetData>
  <mergeCells count="12">
    <mergeCell ref="A1:C1"/>
    <mergeCell ref="B10:C10"/>
    <mergeCell ref="B2:B5"/>
    <mergeCell ref="B6:B9"/>
    <mergeCell ref="A23:C23"/>
    <mergeCell ref="B21:C21"/>
    <mergeCell ref="B11:C11"/>
    <mergeCell ref="A2:A11"/>
    <mergeCell ref="B22:C22"/>
    <mergeCell ref="B13:B16"/>
    <mergeCell ref="B17:B20"/>
    <mergeCell ref="A13:A22"/>
  </mergeCells>
  <pageMargins left="0.7" right="0.7" top="0.75" bottom="0.75" header="0.3" footer="0.3"/>
  <pageSetup paperSize="9" orientation="portrait" r:id="rId1"/>
  <ignoredErrors>
    <ignoredError sqref="N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Evolução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malha rodoviaria, 2014/2024</dc:title>
  <dc:subject/>
  <dc:creator>Caio Godoi</dc:creator>
  <cp:keywords/>
  <dc:description/>
  <cp:lastModifiedBy>Coordenadoria de Estudo e Pesquisa</cp:lastModifiedBy>
  <cp:revision/>
  <dcterms:created xsi:type="dcterms:W3CDTF">2024-10-31T14:12:09Z</dcterms:created>
  <dcterms:modified xsi:type="dcterms:W3CDTF">2026-06-26T14:02:51Z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2024-10-31T00:00:00Z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2024-10-31T00:00:00Z</vt:filetime>
  </property>
</Properties>
</file>